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1400" windowHeight="5100" activeTab="0"/>
  </bookViews>
  <sheets>
    <sheet name="2013 06 30" sheetId="1" r:id="rId1"/>
    <sheet name="Sheet1" sheetId="2" r:id="rId2"/>
  </sheets>
  <definedNames>
    <definedName name="_xlnm.Print_Area" localSheetId="0">'2013 06 30'!$A$1:$M$25</definedName>
    <definedName name="_xlnm.Print_Titles" localSheetId="0">'2013 06 30'!$10:$12</definedName>
  </definedNames>
  <calcPr fullCalcOnLoad="1"/>
</workbook>
</file>

<file path=xl/sharedStrings.xml><?xml version="1.0" encoding="utf-8"?>
<sst xmlns="http://schemas.openxmlformats.org/spreadsheetml/2006/main" count="49" uniqueCount="43">
  <si>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</si>
  <si>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</si>
  <si>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</si>
  <si>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</si>
  <si>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</si>
  <si>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</si>
  <si>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</si>
  <si>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</si>
  <si>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</si>
  <si>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</si>
  <si>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</si>
  <si>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</si>
  <si>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</si>
  <si>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</si>
  <si>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</si>
  <si>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</si>
  <si>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</si>
  <si>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</si>
  <si>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</si>
  <si>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5.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</si>
  <si>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</si>
  <si>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</si>
  <si>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</si>
  <si>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</si>
  <si>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</si>
  <si>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</si>
  <si>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</si>
  <si>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</si>
  <si>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</si>
  <si>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</si>
  <si>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</si>
  <si>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</si>
  <si>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</si>
  <si>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</si>
  <si>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</si>
  <si>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</si>
  <si>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</si>
  <si>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</si>
  <si>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 xml:space="preserve">                      (įstaigos pavadinimas)</t>
  </si>
  <si>
    <t xml:space="preserve">                   (registracijos kodas ir buveinės adresas)</t>
  </si>
  <si>
    <t>VšĮ Veiverių pirminės sveikatos priežiūros centras</t>
  </si>
  <si>
    <t>190161417, Kauno g. 56, Veiveriai, Prienų r.</t>
  </si>
  <si>
    <t>2013 m. II ketv.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</si>
</sst>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"/>
    <numFmt numFmtId="173" formatCode="0.0"/>
  </numFmts>
  <fonts count="3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2" fontId="2" fillId="33" borderId="10" xfId="0" applyNumberFormat="1" applyFont="1" applyFill="1" applyBorder="1" applyAlignment="1">
      <alignment horizontal="justify" vertical="center" wrapText="1"/>
    </xf>
    <xf numFmtId="2" fontId="1" fillId="33" borderId="10" xfId="0" applyNumberFormat="1" applyFont="1" applyFill="1" applyBorder="1" applyAlignment="1">
      <alignment horizontal="justify" vertical="center" wrapText="1"/>
    </xf>
    <xf numFmtId="0" fontId="1" fillId="33" borderId="0" xfId="0" applyFont="1" applyFill="1" applyAlignment="1">
      <alignment vertical="center"/>
    </xf>
    <xf numFmtId="2" fontId="1" fillId="0" borderId="10" xfId="0" applyNumberFormat="1" applyFont="1" applyFill="1" applyBorder="1" applyAlignment="1">
      <alignment horizontal="justify" vertical="center" wrapText="1"/>
    </xf>
    <xf numFmtId="2" fontId="2" fillId="0" borderId="10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showGridLines="0" tabSelected="1" view="pageBreakPreview" zoomScale="75" zoomScaleNormal="80" zoomScaleSheetLayoutView="75" zoomScalePageLayoutView="0" workbookViewId="0" topLeftCell="A1">
      <selection activeCell="H19" sqref="H19"/>
    </sheetView>
  </sheetViews>
  <sheetFormatPr defaultColWidth="9.140625" defaultRowHeight="12.75"/>
  <cols>
    <col min="1" max="1" width="6.00390625" style="6" customWidth="1"/>
    <col min="2" max="2" width="32.8515625" style="4" customWidth="1"/>
    <col min="3" max="10" width="15.7109375" style="4" customWidth="1"/>
    <col min="11" max="11" width="13.140625" style="4" customWidth="1"/>
    <col min="12" max="13" width="15.7109375" style="4" customWidth="1"/>
    <col min="14" max="16384" width="9.140625" style="4" customWidth="1"/>
  </cols>
  <sheetData>
    <row r="1" spans="9:11" ht="15">
      <c r="I1" s="7"/>
      <c r="J1" s="7"/>
      <c r="K1" s="7"/>
    </row>
    <row r="2" ht="15">
      <c r="I2" s="4" t="s">
        <v>21</v>
      </c>
    </row>
    <row r="3" spans="3:9" ht="15">
      <c r="C3" s="7" t="s">
        <v>40</v>
      </c>
      <c r="I3" s="4" t="s">
        <v>22</v>
      </c>
    </row>
    <row r="4" ht="15">
      <c r="C4" s="4" t="s">
        <v>38</v>
      </c>
    </row>
    <row r="5" spans="1:13" ht="15">
      <c r="A5" s="7"/>
      <c r="B5" s="7"/>
      <c r="C5" s="7" t="s">
        <v>41</v>
      </c>
      <c r="G5" s="7"/>
      <c r="H5" s="7"/>
      <c r="I5" s="7"/>
      <c r="J5" s="7"/>
      <c r="K5" s="7"/>
      <c r="L5" s="7"/>
      <c r="M5" s="7"/>
    </row>
    <row r="6" spans="1:13" ht="15">
      <c r="A6" s="7"/>
      <c r="B6" s="7"/>
      <c r="C6" s="4" t="s">
        <v>39</v>
      </c>
      <c r="G6" s="7"/>
      <c r="H6" s="7"/>
      <c r="I6" s="7"/>
      <c r="J6" s="7"/>
      <c r="K6" s="7"/>
      <c r="L6" s="7"/>
      <c r="M6" s="7"/>
    </row>
    <row r="8" spans="1:13" ht="15">
      <c r="A8" s="24" t="s">
        <v>16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</row>
    <row r="9" ht="15">
      <c r="M9" s="4" t="s">
        <v>42</v>
      </c>
    </row>
    <row r="10" spans="1:13" ht="15">
      <c r="A10" s="26" t="s">
        <v>0</v>
      </c>
      <c r="B10" s="26" t="s">
        <v>1</v>
      </c>
      <c r="C10" s="26" t="s">
        <v>2</v>
      </c>
      <c r="D10" s="26" t="s">
        <v>3</v>
      </c>
      <c r="E10" s="26"/>
      <c r="F10" s="26"/>
      <c r="G10" s="26"/>
      <c r="H10" s="26"/>
      <c r="I10" s="26"/>
      <c r="J10" s="27"/>
      <c r="K10" s="27"/>
      <c r="L10" s="26"/>
      <c r="M10" s="26" t="s">
        <v>4</v>
      </c>
    </row>
    <row r="11" spans="1:13" ht="123" customHeight="1">
      <c r="A11" s="26"/>
      <c r="B11" s="26"/>
      <c r="C11" s="26"/>
      <c r="D11" s="1" t="s">
        <v>26</v>
      </c>
      <c r="E11" s="1" t="s">
        <v>23</v>
      </c>
      <c r="F11" s="1" t="s">
        <v>27</v>
      </c>
      <c r="G11" s="1" t="s">
        <v>5</v>
      </c>
      <c r="H11" s="1" t="s">
        <v>28</v>
      </c>
      <c r="I11" s="8" t="s">
        <v>20</v>
      </c>
      <c r="J11" s="1" t="s">
        <v>24</v>
      </c>
      <c r="K11" s="10" t="s">
        <v>34</v>
      </c>
      <c r="L11" s="11" t="s">
        <v>29</v>
      </c>
      <c r="M11" s="26"/>
    </row>
    <row r="12" spans="1:13" ht="1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12" t="s">
        <v>25</v>
      </c>
      <c r="L12" s="9">
        <v>12</v>
      </c>
      <c r="M12" s="9">
        <v>13</v>
      </c>
    </row>
    <row r="13" spans="1:13" s="7" customFormat="1" ht="71.25">
      <c r="A13" s="1" t="s">
        <v>6</v>
      </c>
      <c r="B13" s="5" t="s">
        <v>35</v>
      </c>
      <c r="C13" s="20">
        <f>C14+C15</f>
        <v>17265.79</v>
      </c>
      <c r="D13" s="22">
        <f>SUM(D14+D15)</f>
        <v>18482.47</v>
      </c>
      <c r="E13" s="20">
        <f>SUM(E14+E15)</f>
        <v>0</v>
      </c>
      <c r="F13" s="20">
        <f>SUM(F14+F15)</f>
        <v>0</v>
      </c>
      <c r="G13" s="20">
        <f aca="true" t="shared" si="0" ref="G13:L13">SUM(G111+G15)</f>
        <v>0</v>
      </c>
      <c r="H13" s="20">
        <f t="shared" si="0"/>
        <v>0</v>
      </c>
      <c r="I13" s="20">
        <f t="shared" si="0"/>
        <v>6317.7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2">
        <f aca="true" t="shared" si="1" ref="M13:M25">C13+D13+E13-I13-L13+F13</f>
        <v>29430.56</v>
      </c>
    </row>
    <row r="14" spans="1:13" ht="15" customHeight="1">
      <c r="A14" s="2" t="s">
        <v>7</v>
      </c>
      <c r="B14" s="3" t="s">
        <v>8</v>
      </c>
      <c r="C14" s="19"/>
      <c r="D14" s="23"/>
      <c r="E14" s="23"/>
      <c r="F14" s="23"/>
      <c r="G14" s="23"/>
      <c r="H14" s="23"/>
      <c r="I14" s="23"/>
      <c r="J14" s="19"/>
      <c r="K14" s="19"/>
      <c r="L14" s="19"/>
      <c r="M14" s="22">
        <f>C14+D14+E14-I14-L14+F14</f>
        <v>0</v>
      </c>
    </row>
    <row r="15" spans="1:13" ht="15" customHeight="1">
      <c r="A15" s="2" t="s">
        <v>9</v>
      </c>
      <c r="B15" s="3" t="s">
        <v>10</v>
      </c>
      <c r="C15" s="19">
        <v>17265.79</v>
      </c>
      <c r="D15" s="23">
        <v>18482.47</v>
      </c>
      <c r="E15" s="23"/>
      <c r="F15" s="23"/>
      <c r="G15" s="23"/>
      <c r="H15" s="23"/>
      <c r="I15" s="23">
        <v>6317.7</v>
      </c>
      <c r="J15" s="19"/>
      <c r="K15" s="19"/>
      <c r="L15" s="19"/>
      <c r="M15" s="22">
        <f t="shared" si="1"/>
        <v>29430.56</v>
      </c>
    </row>
    <row r="16" spans="1:13" s="21" customFormat="1" ht="74.25" customHeight="1">
      <c r="A16" s="17" t="s">
        <v>11</v>
      </c>
      <c r="B16" s="14" t="s">
        <v>36</v>
      </c>
      <c r="C16" s="20">
        <f>C17+C18</f>
        <v>0</v>
      </c>
      <c r="D16" s="20">
        <f>SUM(D17+D18)</f>
        <v>51550.95</v>
      </c>
      <c r="E16" s="20">
        <f aca="true" t="shared" si="2" ref="E16:L16">SUM(E17+E18)</f>
        <v>127717.08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>SUM(I17+I18)</f>
        <v>143279.05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2">
        <f t="shared" si="1"/>
        <v>35988.98000000001</v>
      </c>
    </row>
    <row r="17" spans="1:13" s="13" customFormat="1" ht="15" customHeight="1">
      <c r="A17" s="16" t="s">
        <v>30</v>
      </c>
      <c r="B17" s="15" t="s">
        <v>8</v>
      </c>
      <c r="C17" s="19"/>
      <c r="D17" s="19">
        <v>51550.95</v>
      </c>
      <c r="E17" s="19">
        <v>127717.08</v>
      </c>
      <c r="F17" s="19"/>
      <c r="G17" s="19"/>
      <c r="H17" s="19"/>
      <c r="I17" s="19">
        <v>143279.05</v>
      </c>
      <c r="J17" s="19"/>
      <c r="K17" s="19"/>
      <c r="L17" s="19"/>
      <c r="M17" s="22">
        <f>C17+D17+E17-I17-L17+F17</f>
        <v>35988.98000000001</v>
      </c>
    </row>
    <row r="18" spans="1:13" s="13" customFormat="1" ht="15" customHeight="1">
      <c r="A18" s="16" t="s">
        <v>31</v>
      </c>
      <c r="B18" s="15" t="s">
        <v>10</v>
      </c>
      <c r="C18" s="19">
        <v>0</v>
      </c>
      <c r="D18" s="19"/>
      <c r="E18" s="19"/>
      <c r="F18" s="19"/>
      <c r="G18" s="19"/>
      <c r="H18" s="19"/>
      <c r="I18" s="19"/>
      <c r="J18" s="19"/>
      <c r="K18" s="19"/>
      <c r="L18" s="19"/>
      <c r="M18" s="22">
        <f>C18+D18+E18+F18-J18</f>
        <v>0</v>
      </c>
    </row>
    <row r="19" spans="1:13" s="21" customFormat="1" ht="114.75" customHeight="1">
      <c r="A19" s="17" t="s">
        <v>12</v>
      </c>
      <c r="B19" s="14" t="s">
        <v>37</v>
      </c>
      <c r="C19" s="20">
        <f>C20+C21</f>
        <v>32254.06</v>
      </c>
      <c r="D19" s="20">
        <f aca="true" t="shared" si="3" ref="D19:L19">D20+D21</f>
        <v>37211.41</v>
      </c>
      <c r="E19" s="20">
        <f t="shared" si="3"/>
        <v>0</v>
      </c>
      <c r="F19" s="20">
        <f t="shared" si="3"/>
        <v>0</v>
      </c>
      <c r="G19" s="20">
        <f t="shared" si="3"/>
        <v>0</v>
      </c>
      <c r="H19" s="20">
        <f t="shared" si="3"/>
        <v>0</v>
      </c>
      <c r="I19" s="20">
        <f t="shared" si="3"/>
        <v>2681.1</v>
      </c>
      <c r="J19" s="20">
        <f t="shared" si="3"/>
        <v>0</v>
      </c>
      <c r="K19" s="20">
        <f t="shared" si="3"/>
        <v>0</v>
      </c>
      <c r="L19" s="20">
        <f t="shared" si="3"/>
        <v>0</v>
      </c>
      <c r="M19" s="22">
        <f t="shared" si="1"/>
        <v>66784.37</v>
      </c>
    </row>
    <row r="20" spans="1:13" s="13" customFormat="1" ht="15" customHeight="1">
      <c r="A20" s="16" t="s">
        <v>14</v>
      </c>
      <c r="B20" s="15" t="s">
        <v>8</v>
      </c>
      <c r="C20" s="19"/>
      <c r="D20" s="23"/>
      <c r="E20" s="23"/>
      <c r="F20" s="23"/>
      <c r="G20" s="23"/>
      <c r="H20" s="23"/>
      <c r="I20" s="23"/>
      <c r="J20" s="19"/>
      <c r="K20" s="19"/>
      <c r="L20" s="19"/>
      <c r="M20" s="20">
        <f t="shared" si="1"/>
        <v>0</v>
      </c>
    </row>
    <row r="21" spans="1:13" s="13" customFormat="1" ht="15" customHeight="1">
      <c r="A21" s="16" t="s">
        <v>32</v>
      </c>
      <c r="B21" s="15" t="s">
        <v>10</v>
      </c>
      <c r="C21" s="19">
        <v>32254.06</v>
      </c>
      <c r="D21" s="23">
        <v>37211.41</v>
      </c>
      <c r="E21" s="23"/>
      <c r="F21" s="23"/>
      <c r="G21" s="23"/>
      <c r="H21" s="23"/>
      <c r="I21" s="23">
        <v>2681.1</v>
      </c>
      <c r="J21" s="19"/>
      <c r="K21" s="19"/>
      <c r="L21" s="19"/>
      <c r="M21" s="20">
        <f t="shared" si="1"/>
        <v>66784.37</v>
      </c>
    </row>
    <row r="22" spans="1:13" s="21" customFormat="1" ht="15" customHeight="1">
      <c r="A22" s="17" t="s">
        <v>15</v>
      </c>
      <c r="B22" s="14" t="s">
        <v>13</v>
      </c>
      <c r="C22" s="20">
        <f>C23+C24</f>
        <v>127717.08</v>
      </c>
      <c r="D22" s="22">
        <f>SUM(D23+D24)</f>
        <v>0</v>
      </c>
      <c r="E22" s="22">
        <f>SUM(E23+E24)</f>
        <v>-127717.08</v>
      </c>
      <c r="F22" s="22">
        <f aca="true" t="shared" si="4" ref="F22:L22">SUM(F23+F24)</f>
        <v>0</v>
      </c>
      <c r="G22" s="22">
        <f t="shared" si="4"/>
        <v>0</v>
      </c>
      <c r="H22" s="22">
        <f t="shared" si="4"/>
        <v>0</v>
      </c>
      <c r="I22" s="22">
        <f>SUM(I23+I24)</f>
        <v>0</v>
      </c>
      <c r="J22" s="20">
        <f t="shared" si="4"/>
        <v>0</v>
      </c>
      <c r="K22" s="20">
        <f t="shared" si="4"/>
        <v>0</v>
      </c>
      <c r="L22" s="20">
        <f t="shared" si="4"/>
        <v>0</v>
      </c>
      <c r="M22" s="20">
        <f t="shared" si="1"/>
        <v>0</v>
      </c>
    </row>
    <row r="23" spans="1:13" s="13" customFormat="1" ht="15" customHeight="1">
      <c r="A23" s="16" t="s">
        <v>17</v>
      </c>
      <c r="B23" s="15" t="s">
        <v>8</v>
      </c>
      <c r="C23" s="19">
        <v>127717.08</v>
      </c>
      <c r="D23" s="23"/>
      <c r="E23" s="23">
        <v>-127717.08</v>
      </c>
      <c r="F23" s="23"/>
      <c r="G23" s="23"/>
      <c r="H23" s="23"/>
      <c r="I23" s="23"/>
      <c r="J23" s="19"/>
      <c r="K23" s="19"/>
      <c r="L23" s="19"/>
      <c r="M23" s="20">
        <f t="shared" si="1"/>
        <v>0</v>
      </c>
    </row>
    <row r="24" spans="1:13" s="13" customFormat="1" ht="15" customHeight="1">
      <c r="A24" s="16" t="s">
        <v>18</v>
      </c>
      <c r="B24" s="15" t="s">
        <v>10</v>
      </c>
      <c r="C24" s="19">
        <v>-9.094947017729282E-13</v>
      </c>
      <c r="D24" s="23"/>
      <c r="E24" s="23"/>
      <c r="F24" s="23"/>
      <c r="G24" s="23"/>
      <c r="H24" s="23"/>
      <c r="I24" s="23"/>
      <c r="J24" s="19"/>
      <c r="K24" s="19"/>
      <c r="L24" s="19"/>
      <c r="M24" s="20">
        <f t="shared" si="1"/>
        <v>-9.094947017729282E-13</v>
      </c>
    </row>
    <row r="25" spans="1:13" s="21" customFormat="1" ht="15" customHeight="1">
      <c r="A25" s="17" t="s">
        <v>19</v>
      </c>
      <c r="B25" s="14" t="s">
        <v>33</v>
      </c>
      <c r="C25" s="20">
        <f>C13+C16+C19+C22</f>
        <v>177236.93</v>
      </c>
      <c r="D25" s="20">
        <f aca="true" t="shared" si="5" ref="D25:L25">D13+D16+D19+D22</f>
        <v>107244.83</v>
      </c>
      <c r="E25" s="20">
        <f t="shared" si="5"/>
        <v>0</v>
      </c>
      <c r="F25" s="20">
        <f t="shared" si="5"/>
        <v>0</v>
      </c>
      <c r="G25" s="20">
        <f t="shared" si="5"/>
        <v>0</v>
      </c>
      <c r="H25" s="20">
        <f t="shared" si="5"/>
        <v>0</v>
      </c>
      <c r="I25" s="20">
        <f t="shared" si="5"/>
        <v>152277.85</v>
      </c>
      <c r="J25" s="20">
        <f t="shared" si="5"/>
        <v>0</v>
      </c>
      <c r="K25" s="20">
        <f t="shared" si="5"/>
        <v>0</v>
      </c>
      <c r="L25" s="20">
        <f t="shared" si="5"/>
        <v>0</v>
      </c>
      <c r="M25" s="20">
        <f t="shared" si="1"/>
        <v>132203.91</v>
      </c>
    </row>
    <row r="26" s="13" customFormat="1" ht="15">
      <c r="A26" s="18"/>
    </row>
    <row r="27" s="13" customFormat="1" ht="15">
      <c r="A27" s="18"/>
    </row>
  </sheetData>
  <sheetProtection/>
  <mergeCells count="6">
    <mergeCell ref="A8:M8"/>
    <mergeCell ref="A10:A11"/>
    <mergeCell ref="B10:B11"/>
    <mergeCell ref="C10:C11"/>
    <mergeCell ref="D10:L10"/>
    <mergeCell ref="M10:M11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Loreta</cp:lastModifiedBy>
  <cp:lastPrinted>2013-05-27T11:50:10Z</cp:lastPrinted>
  <dcterms:created xsi:type="dcterms:W3CDTF">1996-10-14T23:33:28Z</dcterms:created>
  <dcterms:modified xsi:type="dcterms:W3CDTF">1980-04-10T16:24:34Z</dcterms:modified>
  <cp:category/>
  <cp:version/>
  <cp:contentType/>
  <cp:contentStatus/>
</cp:coreProperties>
</file>